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1595" windowHeight="9210"/>
  </bookViews>
  <sheets>
    <sheet name="Infinita" sheetId="1" r:id="rId1"/>
    <sheet name="Finita" sheetId="3" r:id="rId2"/>
  </sheets>
  <calcPr calcId="125725"/>
</workbook>
</file>

<file path=xl/calcChain.xml><?xml version="1.0" encoding="utf-8"?>
<calcChain xmlns="http://schemas.openxmlformats.org/spreadsheetml/2006/main">
  <c r="C9" i="3"/>
  <c r="G6"/>
  <c r="F10"/>
  <c r="C9" i="1"/>
  <c r="G7"/>
  <c r="F11"/>
</calcChain>
</file>

<file path=xl/sharedStrings.xml><?xml version="1.0" encoding="utf-8"?>
<sst xmlns="http://schemas.openxmlformats.org/spreadsheetml/2006/main" count="35" uniqueCount="23">
  <si>
    <t>Q</t>
  </si>
  <si>
    <t>S</t>
  </si>
  <si>
    <t>P</t>
  </si>
  <si>
    <t>POBLACIÓN INFINITA:</t>
  </si>
  <si>
    <t>POBLACIÓN FINITA:</t>
  </si>
  <si>
    <t>CÁLCULO DEL TAMAÑO DE LA MUESTRA</t>
  </si>
  <si>
    <t>n = (s^2 * N * p * q) / (e^2)*(N-1) + (s^2 * p * q)</t>
  </si>
  <si>
    <t>POBLACIÓN (N)</t>
  </si>
  <si>
    <t>ERROR PERMISIBLE ( E)</t>
  </si>
  <si>
    <t>NIVEL DE CONFIANZA (K)</t>
  </si>
  <si>
    <r>
      <t xml:space="preserve">N </t>
    </r>
    <r>
      <rPr>
        <sz val="8"/>
        <rFont val="Arial"/>
        <family val="2"/>
      </rPr>
      <t>= tamaño población</t>
    </r>
  </si>
  <si>
    <r>
      <t xml:space="preserve">E </t>
    </r>
    <r>
      <rPr>
        <sz val="8"/>
        <rFont val="Arial"/>
        <family val="2"/>
      </rPr>
      <t>= error de estimación</t>
    </r>
  </si>
  <si>
    <r>
      <t>K</t>
    </r>
    <r>
      <rPr>
        <sz val="8"/>
        <rFont val="Arial"/>
        <family val="2"/>
      </rPr>
      <t xml:space="preserve"> = nivel de confianza</t>
    </r>
  </si>
  <si>
    <r>
      <t>P</t>
    </r>
    <r>
      <rPr>
        <sz val="8"/>
        <rFont val="Arial"/>
        <family val="2"/>
      </rPr>
      <t xml:space="preserve"> = proporción en la población que sí pertenecen a esa clase.</t>
    </r>
  </si>
  <si>
    <r>
      <t>Q</t>
    </r>
    <r>
      <rPr>
        <sz val="8"/>
        <rFont val="Arial"/>
        <family val="2"/>
      </rPr>
      <t xml:space="preserve"> = proporción en la población que no pertenecen a esa clase.</t>
    </r>
  </si>
  <si>
    <r>
      <t xml:space="preserve">n </t>
    </r>
    <r>
      <rPr>
        <sz val="8"/>
        <rFont val="Arial"/>
        <family val="2"/>
      </rPr>
      <t>= tamaño de la muestra</t>
    </r>
  </si>
  <si>
    <t>E =2 * raiz (p*q / n) =</t>
  </si>
  <si>
    <t>E = 2 * raiz (N-n)/(n-1) * (p*q / n) =</t>
  </si>
  <si>
    <t>INGRESE DATOS, SÓLO 
EN LOS CASILLEROS DE COLOR AMARILLO</t>
  </si>
  <si>
    <r>
      <t>FERNÁNDEZ NOGALES,</t>
    </r>
    <r>
      <rPr>
        <sz val="12"/>
        <rFont val="Arial"/>
        <family val="2"/>
      </rPr>
      <t xml:space="preserve"> Ángel. (1998). "Investigación de mercados: obtención de información". Ed. Civitas. Biblioteca Civitas Economía y Empresa. Colección Empresa. Reimpersión. Madrid-España. Página 145</t>
    </r>
  </si>
  <si>
    <t>TAMAÑO 
DE MUESTRA (n) =</t>
  </si>
  <si>
    <t>TAMAÑO 
DE MUESTRA (n)=</t>
  </si>
  <si>
    <r>
      <t>FERNÁNDEZ NOGALES,</t>
    </r>
    <r>
      <rPr>
        <sz val="12"/>
        <rFont val="Arial"/>
        <family val="2"/>
      </rPr>
      <t xml:space="preserve"> Ángel. (1998). </t>
    </r>
    <r>
      <rPr>
        <b/>
        <sz val="12"/>
        <rFont val="Arial"/>
        <family val="2"/>
      </rPr>
      <t>"Investigación de mercados: obtención de información"</t>
    </r>
    <r>
      <rPr>
        <sz val="12"/>
        <rFont val="Arial"/>
        <family val="2"/>
      </rPr>
      <t>. Ed. Civitas. Biblioteca Civitas Economía y Empresa. Colección Empresa. Reimpersión. Madrid-España. Página 145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</si>
</sst>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4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DF43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9" fontId="0" fillId="0" borderId="0" xfId="2" applyFont="1" applyFill="1" applyBorder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0" xfId="0" applyFont="1"/>
    <xf numFmtId="9" fontId="13" fillId="7" borderId="1" xfId="2" applyFont="1" applyFill="1" applyBorder="1"/>
    <xf numFmtId="10" fontId="13" fillId="7" borderId="1" xfId="2" applyNumberFormat="1" applyFont="1" applyFill="1" applyBorder="1"/>
    <xf numFmtId="2" fontId="13" fillId="3" borderId="1" xfId="2" applyNumberFormat="1" applyFont="1" applyFill="1" applyBorder="1"/>
    <xf numFmtId="165" fontId="13" fillId="7" borderId="1" xfId="1" applyNumberFormat="1" applyFont="1" applyFill="1" applyBorder="1"/>
    <xf numFmtId="2" fontId="13" fillId="2" borderId="1" xfId="2" applyNumberFormat="1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4" fontId="0" fillId="0" borderId="0" xfId="1" applyFont="1" applyFill="1" applyBorder="1"/>
    <xf numFmtId="164" fontId="2" fillId="0" borderId="0" xfId="1" applyFont="1" applyFill="1" applyBorder="1"/>
    <xf numFmtId="9" fontId="2" fillId="0" borderId="0" xfId="2" applyFont="1" applyFill="1" applyBorder="1"/>
    <xf numFmtId="0" fontId="5" fillId="0" borderId="0" xfId="0" applyFont="1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5" fillId="7" borderId="11" xfId="0" applyFont="1" applyFill="1" applyBorder="1" applyAlignment="1">
      <alignment horizontal="center" wrapText="1"/>
    </xf>
    <xf numFmtId="0" fontId="15" fillId="7" borderId="12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 wrapText="1"/>
    </xf>
    <xf numFmtId="0" fontId="4" fillId="10" borderId="12" xfId="0" applyFont="1" applyFill="1" applyBorder="1" applyAlignment="1">
      <alignment horizontal="center" wrapText="1"/>
    </xf>
    <xf numFmtId="0" fontId="4" fillId="10" borderId="13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wrapText="1"/>
    </xf>
    <xf numFmtId="0" fontId="4" fillId="10" borderId="15" xfId="0" applyFont="1" applyFill="1" applyBorder="1" applyAlignment="1">
      <alignment horizontal="center" wrapText="1"/>
    </xf>
    <xf numFmtId="0" fontId="4" fillId="10" borderId="16" xfId="0" applyFont="1" applyFill="1" applyBorder="1" applyAlignment="1">
      <alignment horizontal="center" wrapText="1"/>
    </xf>
    <xf numFmtId="0" fontId="4" fillId="10" borderId="17" xfId="0" applyFont="1" applyFill="1" applyBorder="1" applyAlignment="1">
      <alignment horizontal="center" wrapText="1"/>
    </xf>
    <xf numFmtId="0" fontId="4" fillId="10" borderId="18" xfId="0" applyFont="1" applyFill="1" applyBorder="1" applyAlignment="1">
      <alignment horizontal="center" wrapText="1"/>
    </xf>
    <xf numFmtId="0" fontId="14" fillId="3" borderId="11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/>
    </xf>
    <xf numFmtId="0" fontId="14" fillId="3" borderId="16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1" fontId="6" fillId="11" borderId="19" xfId="0" applyNumberFormat="1" applyFont="1" applyFill="1" applyBorder="1" applyAlignment="1">
      <alignment horizontal="center"/>
    </xf>
    <xf numFmtId="1" fontId="6" fillId="11" borderId="20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0" fontId="6" fillId="8" borderId="2" xfId="2" applyNumberFormat="1" applyFont="1" applyFill="1" applyBorder="1" applyAlignment="1">
      <alignment horizontal="center"/>
    </xf>
    <xf numFmtId="10" fontId="6" fillId="8" borderId="3" xfId="2" applyNumberFormat="1" applyFont="1" applyFill="1" applyBorder="1" applyAlignment="1">
      <alignment horizontal="center"/>
    </xf>
    <xf numFmtId="10" fontId="6" fillId="8" borderId="4" xfId="2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5" fontId="6" fillId="12" borderId="19" xfId="1" applyNumberFormat="1" applyFont="1" applyFill="1" applyBorder="1" applyAlignment="1">
      <alignment horizontal="center"/>
    </xf>
    <xf numFmtId="165" fontId="6" fillId="12" borderId="2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5"/>
  <sheetViews>
    <sheetView tabSelected="1" workbookViewId="0">
      <selection activeCell="N4" sqref="N4"/>
    </sheetView>
  </sheetViews>
  <sheetFormatPr baseColWidth="10" defaultRowHeight="12.75"/>
  <cols>
    <col min="1" max="1" width="4.42578125" customWidth="1"/>
    <col min="2" max="2" width="23.85546875" customWidth="1"/>
    <col min="4" max="4" width="4.140625" customWidth="1"/>
    <col min="6" max="6" width="15" customWidth="1"/>
    <col min="7" max="7" width="9.140625" customWidth="1"/>
    <col min="8" max="8" width="20.28515625" customWidth="1"/>
  </cols>
  <sheetData>
    <row r="1" spans="2:13" ht="13.5" thickBot="1"/>
    <row r="2" spans="2:13" ht="27" thickBot="1">
      <c r="B2" s="24" t="s">
        <v>5</v>
      </c>
      <c r="C2" s="25"/>
      <c r="D2" s="25"/>
      <c r="E2" s="25"/>
      <c r="F2" s="25"/>
      <c r="G2" s="25"/>
      <c r="H2" s="25"/>
      <c r="I2" s="26"/>
      <c r="L2" s="18"/>
    </row>
    <row r="3" spans="2:13" ht="13.5" thickBot="1">
      <c r="B3" s="1"/>
      <c r="C3" s="1"/>
      <c r="D3" s="1"/>
      <c r="E3" s="1"/>
    </row>
    <row r="4" spans="2:13" ht="21" thickBot="1">
      <c r="B4" s="57" t="s">
        <v>3</v>
      </c>
      <c r="C4" s="58"/>
      <c r="D4" s="59"/>
      <c r="E4" s="1"/>
    </row>
    <row r="5" spans="2:13">
      <c r="J5" s="19" t="s">
        <v>10</v>
      </c>
      <c r="K5" s="20"/>
      <c r="L5" s="20"/>
      <c r="M5" s="20"/>
    </row>
    <row r="6" spans="2:13" ht="15" thickBot="1">
      <c r="B6" s="6" t="s">
        <v>2</v>
      </c>
      <c r="C6" s="8">
        <v>0.5</v>
      </c>
      <c r="J6" s="19" t="s">
        <v>11</v>
      </c>
      <c r="K6" s="20"/>
      <c r="L6" s="20"/>
      <c r="M6" s="20"/>
    </row>
    <row r="7" spans="2:13" ht="14.25">
      <c r="B7" s="6" t="s">
        <v>0</v>
      </c>
      <c r="C7" s="8">
        <v>0.5</v>
      </c>
      <c r="E7" s="45" t="s">
        <v>20</v>
      </c>
      <c r="F7" s="46"/>
      <c r="G7" s="49">
        <f>((C9)^2*C6*C7)/(C8)^2</f>
        <v>474.27160493827159</v>
      </c>
      <c r="J7" s="19" t="s">
        <v>12</v>
      </c>
      <c r="K7" s="20"/>
      <c r="L7" s="20"/>
      <c r="M7" s="20"/>
    </row>
    <row r="8" spans="2:13" ht="15" thickBot="1">
      <c r="B8" s="6" t="s">
        <v>8</v>
      </c>
      <c r="C8" s="9">
        <v>4.4999999999999998E-2</v>
      </c>
      <c r="E8" s="47"/>
      <c r="F8" s="48"/>
      <c r="G8" s="50"/>
      <c r="J8" s="21" t="s">
        <v>13</v>
      </c>
      <c r="K8" s="22"/>
      <c r="L8" s="22"/>
      <c r="M8" s="23"/>
    </row>
    <row r="9" spans="2:13" ht="15" thickBot="1">
      <c r="B9" s="6" t="s">
        <v>1</v>
      </c>
      <c r="C9" s="10">
        <f>IF(C10=95%,1.96,IF(C10=95.5%,2,IF(C10=90%,1.64,IF(C10=99%,2.58,IF(C10=98%,2.33,"ERROR")))))</f>
        <v>1.96</v>
      </c>
      <c r="J9" s="21" t="s">
        <v>14</v>
      </c>
      <c r="K9" s="22"/>
      <c r="L9" s="22"/>
      <c r="M9" s="23"/>
    </row>
    <row r="10" spans="2:13" ht="15" thickBot="1">
      <c r="B10" s="6" t="s">
        <v>9</v>
      </c>
      <c r="C10" s="9">
        <v>0.95</v>
      </c>
      <c r="F10" s="51" t="s">
        <v>16</v>
      </c>
      <c r="G10" s="52"/>
      <c r="H10" s="53"/>
      <c r="J10" s="19" t="s">
        <v>15</v>
      </c>
      <c r="K10" s="20"/>
      <c r="L10" s="20"/>
      <c r="M10" s="20"/>
    </row>
    <row r="11" spans="2:13" ht="18.75" thickBot="1">
      <c r="B11" s="2"/>
      <c r="C11" s="3"/>
      <c r="F11" s="54">
        <f>2*SQRT(C6*C7/G7)</f>
        <v>4.5918367346938778E-2</v>
      </c>
      <c r="G11" s="55"/>
      <c r="H11" s="56"/>
    </row>
    <row r="12" spans="2:13">
      <c r="J12" s="7"/>
    </row>
    <row r="13" spans="2:13" ht="13.5" thickBot="1">
      <c r="J13" s="7"/>
    </row>
    <row r="14" spans="2:13">
      <c r="B14" s="36" t="s">
        <v>22</v>
      </c>
      <c r="C14" s="37"/>
      <c r="D14" s="37"/>
      <c r="E14" s="38"/>
      <c r="G14" s="27" t="s">
        <v>18</v>
      </c>
      <c r="H14" s="28"/>
      <c r="I14" s="28"/>
      <c r="J14" s="28"/>
      <c r="K14" s="28"/>
      <c r="L14" s="28"/>
      <c r="M14" s="29"/>
    </row>
    <row r="15" spans="2:13">
      <c r="B15" s="39"/>
      <c r="C15" s="40"/>
      <c r="D15" s="40"/>
      <c r="E15" s="41"/>
      <c r="G15" s="30"/>
      <c r="H15" s="31"/>
      <c r="I15" s="31"/>
      <c r="J15" s="31"/>
      <c r="K15" s="31"/>
      <c r="L15" s="31"/>
      <c r="M15" s="32"/>
    </row>
    <row r="16" spans="2:13">
      <c r="B16" s="39"/>
      <c r="C16" s="40"/>
      <c r="D16" s="40"/>
      <c r="E16" s="41"/>
      <c r="G16" s="30"/>
      <c r="H16" s="31"/>
      <c r="I16" s="31"/>
      <c r="J16" s="31"/>
      <c r="K16" s="31"/>
      <c r="L16" s="31"/>
      <c r="M16" s="32"/>
    </row>
    <row r="17" spans="2:13">
      <c r="B17" s="39"/>
      <c r="C17" s="40"/>
      <c r="D17" s="40"/>
      <c r="E17" s="41"/>
      <c r="G17" s="30"/>
      <c r="H17" s="31"/>
      <c r="I17" s="31"/>
      <c r="J17" s="31"/>
      <c r="K17" s="31"/>
      <c r="L17" s="31"/>
      <c r="M17" s="32"/>
    </row>
    <row r="18" spans="2:13">
      <c r="B18" s="39"/>
      <c r="C18" s="40"/>
      <c r="D18" s="40"/>
      <c r="E18" s="41"/>
      <c r="G18" s="30"/>
      <c r="H18" s="31"/>
      <c r="I18" s="31"/>
      <c r="J18" s="31"/>
      <c r="K18" s="31"/>
      <c r="L18" s="31"/>
      <c r="M18" s="32"/>
    </row>
    <row r="19" spans="2:13" ht="13.5" thickBot="1">
      <c r="B19" s="42"/>
      <c r="C19" s="43"/>
      <c r="D19" s="43"/>
      <c r="E19" s="44"/>
      <c r="G19" s="30"/>
      <c r="H19" s="31"/>
      <c r="I19" s="31"/>
      <c r="J19" s="31"/>
      <c r="K19" s="31"/>
      <c r="L19" s="31"/>
      <c r="M19" s="32"/>
    </row>
    <row r="20" spans="2:13">
      <c r="G20" s="30"/>
      <c r="H20" s="31"/>
      <c r="I20" s="31"/>
      <c r="J20" s="31"/>
      <c r="K20" s="31"/>
      <c r="L20" s="31"/>
      <c r="M20" s="32"/>
    </row>
    <row r="21" spans="2:13" ht="13.5" thickBot="1">
      <c r="G21" s="33"/>
      <c r="H21" s="34"/>
      <c r="I21" s="34"/>
      <c r="J21" s="34"/>
      <c r="K21" s="34"/>
      <c r="L21" s="34"/>
      <c r="M21" s="35"/>
    </row>
    <row r="23" spans="2:13">
      <c r="B23" s="13"/>
      <c r="C23" s="13"/>
      <c r="D23" s="14"/>
    </row>
    <row r="24" spans="2:13">
      <c r="B24" s="15"/>
      <c r="C24" s="3"/>
      <c r="D24" s="14"/>
    </row>
    <row r="25" spans="2:13">
      <c r="B25" s="15"/>
      <c r="C25" s="3"/>
      <c r="D25" s="14"/>
    </row>
    <row r="26" spans="2:13" ht="22.5" customHeight="1">
      <c r="B26" s="15"/>
      <c r="C26" s="3"/>
      <c r="D26" s="14"/>
    </row>
    <row r="27" spans="2:13" ht="18" customHeight="1">
      <c r="B27" s="15"/>
      <c r="C27" s="3"/>
      <c r="D27" s="14"/>
    </row>
    <row r="28" spans="2:13">
      <c r="B28" s="15"/>
      <c r="C28" s="3"/>
      <c r="D28" s="14"/>
    </row>
    <row r="29" spans="2:13">
      <c r="B29" s="15"/>
      <c r="C29" s="3"/>
      <c r="D29" s="14"/>
    </row>
    <row r="30" spans="2:13">
      <c r="B30" s="15"/>
      <c r="C30" s="3"/>
      <c r="D30" s="14"/>
    </row>
    <row r="31" spans="2:13">
      <c r="B31" s="15"/>
      <c r="C31" s="3"/>
      <c r="D31" s="14"/>
    </row>
    <row r="32" spans="2:13">
      <c r="B32" s="15"/>
      <c r="C32" s="3"/>
      <c r="D32" s="14"/>
    </row>
    <row r="33" spans="2:4">
      <c r="B33" s="15"/>
      <c r="C33" s="3"/>
      <c r="D33" s="14"/>
    </row>
    <row r="34" spans="2:4">
      <c r="B34" s="15"/>
      <c r="C34" s="3"/>
      <c r="D34" s="14"/>
    </row>
    <row r="35" spans="2:4">
      <c r="B35" s="16"/>
      <c r="C35" s="17"/>
      <c r="D35" s="14"/>
    </row>
  </sheetData>
  <mergeCells count="14">
    <mergeCell ref="G14:M21"/>
    <mergeCell ref="B14:E19"/>
    <mergeCell ref="E7:F8"/>
    <mergeCell ref="G7:G8"/>
    <mergeCell ref="F10:H10"/>
    <mergeCell ref="F11:H11"/>
    <mergeCell ref="J7:M7"/>
    <mergeCell ref="J10:M10"/>
    <mergeCell ref="J8:M8"/>
    <mergeCell ref="J9:M9"/>
    <mergeCell ref="B2:I2"/>
    <mergeCell ref="B4:D4"/>
    <mergeCell ref="J5:M5"/>
    <mergeCell ref="J6:M6"/>
  </mergeCells>
  <phoneticPr fontId="3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M20"/>
  <sheetViews>
    <sheetView workbookViewId="0">
      <selection activeCell="B13" sqref="B13:E13"/>
    </sheetView>
  </sheetViews>
  <sheetFormatPr baseColWidth="10" defaultRowHeight="12.75"/>
  <cols>
    <col min="1" max="1" width="6" customWidth="1"/>
    <col min="2" max="2" width="23.85546875" bestFit="1" customWidth="1"/>
    <col min="3" max="3" width="8" bestFit="1" customWidth="1"/>
    <col min="6" max="6" width="14.140625" customWidth="1"/>
    <col min="7" max="7" width="9.28515625" customWidth="1"/>
    <col min="8" max="8" width="13" customWidth="1"/>
  </cols>
  <sheetData>
    <row r="2" spans="2:13" ht="13.5" thickBot="1"/>
    <row r="3" spans="2:13" ht="21" thickBot="1">
      <c r="B3" s="70" t="s">
        <v>4</v>
      </c>
      <c r="C3" s="71"/>
      <c r="D3" s="72"/>
      <c r="J3" s="19" t="s">
        <v>10</v>
      </c>
      <c r="K3" s="20"/>
      <c r="L3" s="20"/>
      <c r="M3" s="20"/>
    </row>
    <row r="4" spans="2:13">
      <c r="J4" s="19" t="s">
        <v>11</v>
      </c>
      <c r="K4" s="20"/>
      <c r="L4" s="20"/>
      <c r="M4" s="20"/>
    </row>
    <row r="5" spans="2:13" ht="15" thickBot="1">
      <c r="B5" s="5" t="s">
        <v>7</v>
      </c>
      <c r="C5" s="11">
        <v>250</v>
      </c>
      <c r="J5" s="19" t="s">
        <v>12</v>
      </c>
      <c r="K5" s="20"/>
      <c r="L5" s="20"/>
      <c r="M5" s="20"/>
    </row>
    <row r="6" spans="2:13" ht="14.25">
      <c r="B6" s="5" t="s">
        <v>2</v>
      </c>
      <c r="C6" s="8">
        <v>0.5</v>
      </c>
      <c r="E6" s="60" t="s">
        <v>21</v>
      </c>
      <c r="F6" s="61"/>
      <c r="G6" s="73">
        <f>(C9^2*C6*C7*C5)/((C8^2*(C5-1))+(C9^2*C6*C7))</f>
        <v>151.68361867458461</v>
      </c>
      <c r="J6" s="21" t="s">
        <v>13</v>
      </c>
      <c r="K6" s="22"/>
      <c r="L6" s="22"/>
      <c r="M6" s="23"/>
    </row>
    <row r="7" spans="2:13" ht="15" thickBot="1">
      <c r="B7" s="5" t="s">
        <v>0</v>
      </c>
      <c r="C7" s="8">
        <v>0.5</v>
      </c>
      <c r="E7" s="62"/>
      <c r="F7" s="63"/>
      <c r="G7" s="74"/>
      <c r="J7" s="21" t="s">
        <v>14</v>
      </c>
      <c r="K7" s="22"/>
      <c r="L7" s="22"/>
      <c r="M7" s="23"/>
    </row>
    <row r="8" spans="2:13" ht="15" thickBot="1">
      <c r="B8" s="5" t="s">
        <v>8</v>
      </c>
      <c r="C8" s="9">
        <v>0.05</v>
      </c>
      <c r="J8" s="19" t="s">
        <v>15</v>
      </c>
      <c r="K8" s="20"/>
      <c r="L8" s="20"/>
      <c r="M8" s="20"/>
    </row>
    <row r="9" spans="2:13" ht="15" thickBot="1">
      <c r="B9" s="5" t="s">
        <v>1</v>
      </c>
      <c r="C9" s="12">
        <f>IF(C10=95%,1.96,IF(C10=95.5%,2,IF(C10=90%,1.64,IF(C10=99%,2.58,IF(C10=98%,2.33,"ERROR")))))</f>
        <v>1.96</v>
      </c>
      <c r="F9" s="67" t="s">
        <v>17</v>
      </c>
      <c r="G9" s="68"/>
      <c r="H9" s="69"/>
    </row>
    <row r="10" spans="2:13" ht="18.75" thickBot="1">
      <c r="B10" s="5" t="s">
        <v>9</v>
      </c>
      <c r="C10" s="9">
        <v>0.95</v>
      </c>
      <c r="F10" s="54">
        <f>2*SQRT((C5-G6)/(C5-1)*C6*C7/G6)</f>
        <v>5.1020408163265314E-2</v>
      </c>
      <c r="G10" s="55"/>
      <c r="H10" s="56"/>
    </row>
    <row r="11" spans="2:13" ht="13.5" thickBot="1">
      <c r="J11" s="4"/>
    </row>
    <row r="12" spans="2:13" ht="13.5" thickBot="1">
      <c r="G12" s="27" t="s">
        <v>18</v>
      </c>
      <c r="H12" s="28"/>
      <c r="I12" s="28"/>
      <c r="J12" s="28"/>
      <c r="K12" s="28"/>
      <c r="L12" s="28"/>
      <c r="M12" s="29"/>
    </row>
    <row r="13" spans="2:13" ht="13.5" thickBot="1">
      <c r="B13" s="64" t="s">
        <v>6</v>
      </c>
      <c r="C13" s="65"/>
      <c r="D13" s="65"/>
      <c r="E13" s="66"/>
      <c r="G13" s="30"/>
      <c r="H13" s="31"/>
      <c r="I13" s="31"/>
      <c r="J13" s="31"/>
      <c r="K13" s="31"/>
      <c r="L13" s="31"/>
      <c r="M13" s="32"/>
    </row>
    <row r="14" spans="2:13" ht="13.5" thickBot="1">
      <c r="G14" s="30"/>
      <c r="H14" s="31"/>
      <c r="I14" s="31"/>
      <c r="J14" s="31"/>
      <c r="K14" s="31"/>
      <c r="L14" s="31"/>
      <c r="M14" s="32"/>
    </row>
    <row r="15" spans="2:13" ht="12.75" customHeight="1">
      <c r="B15" s="36" t="s">
        <v>19</v>
      </c>
      <c r="C15" s="37"/>
      <c r="D15" s="37"/>
      <c r="E15" s="38"/>
      <c r="G15" s="30"/>
      <c r="H15" s="31"/>
      <c r="I15" s="31"/>
      <c r="J15" s="31"/>
      <c r="K15" s="31"/>
      <c r="L15" s="31"/>
      <c r="M15" s="32"/>
    </row>
    <row r="16" spans="2:13">
      <c r="B16" s="39"/>
      <c r="C16" s="40"/>
      <c r="D16" s="40"/>
      <c r="E16" s="41"/>
      <c r="G16" s="30"/>
      <c r="H16" s="31"/>
      <c r="I16" s="31"/>
      <c r="J16" s="31"/>
      <c r="K16" s="31"/>
      <c r="L16" s="31"/>
      <c r="M16" s="32"/>
    </row>
    <row r="17" spans="2:13">
      <c r="B17" s="39"/>
      <c r="C17" s="40"/>
      <c r="D17" s="40"/>
      <c r="E17" s="41"/>
      <c r="G17" s="30"/>
      <c r="H17" s="31"/>
      <c r="I17" s="31"/>
      <c r="J17" s="31"/>
      <c r="K17" s="31"/>
      <c r="L17" s="31"/>
      <c r="M17" s="32"/>
    </row>
    <row r="18" spans="2:13">
      <c r="B18" s="39"/>
      <c r="C18" s="40"/>
      <c r="D18" s="40"/>
      <c r="E18" s="41"/>
      <c r="G18" s="30"/>
      <c r="H18" s="31"/>
      <c r="I18" s="31"/>
      <c r="J18" s="31"/>
      <c r="K18" s="31"/>
      <c r="L18" s="31"/>
      <c r="M18" s="32"/>
    </row>
    <row r="19" spans="2:13" ht="13.5" thickBot="1">
      <c r="B19" s="39"/>
      <c r="C19" s="40"/>
      <c r="D19" s="40"/>
      <c r="E19" s="41"/>
      <c r="G19" s="33"/>
      <c r="H19" s="34"/>
      <c r="I19" s="34"/>
      <c r="J19" s="34"/>
      <c r="K19" s="34"/>
      <c r="L19" s="34"/>
      <c r="M19" s="35"/>
    </row>
    <row r="20" spans="2:13" ht="13.5" thickBot="1">
      <c r="B20" s="42"/>
      <c r="C20" s="43"/>
      <c r="D20" s="43"/>
      <c r="E20" s="44"/>
    </row>
  </sheetData>
  <mergeCells count="14">
    <mergeCell ref="J5:M5"/>
    <mergeCell ref="J6:M6"/>
    <mergeCell ref="J7:M7"/>
    <mergeCell ref="J8:M8"/>
    <mergeCell ref="B3:D3"/>
    <mergeCell ref="G6:G7"/>
    <mergeCell ref="J3:M3"/>
    <mergeCell ref="J4:M4"/>
    <mergeCell ref="G12:M19"/>
    <mergeCell ref="B15:E20"/>
    <mergeCell ref="E6:F7"/>
    <mergeCell ref="B13:E13"/>
    <mergeCell ref="F9:H9"/>
    <mergeCell ref="F10:H10"/>
  </mergeCells>
  <phoneticPr fontId="3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Infinita</vt:lpstr>
      <vt:lpstr>Finita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César Augusto Atoche Pacherres</dc:creator>
  <cp:lastModifiedBy>Silvia</cp:lastModifiedBy>
  <dcterms:created xsi:type="dcterms:W3CDTF">2009-04-25T23:31:15Z</dcterms:created>
  <dcterms:modified xsi:type="dcterms:W3CDTF">2011-03-27T05:52:45Z</dcterms:modified>
</cp:coreProperties>
</file>